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evstek\Desktop\"/>
    </mc:Choice>
  </mc:AlternateContent>
  <xr:revisionPtr revIDLastSave="0" documentId="13_ncr:1_{3B1F7341-0EBB-49B8-A415-6F4459FDE4B8}" xr6:coauthVersionLast="47" xr6:coauthVersionMax="47" xr10:uidLastSave="{00000000-0000-0000-0000-000000000000}"/>
  <bookViews>
    <workbookView xWindow="28692" yWindow="-108" windowWidth="29016" windowHeight="15696" xr2:uid="{42D95366-0FCB-41F2-AF88-EE458A822C44}"/>
  </bookViews>
  <sheets>
    <sheet name="UPdated 8.5.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4" i="3" l="1"/>
  <c r="J15" i="3" s="1"/>
  <c r="K15" i="3" s="1"/>
  <c r="L15" i="3" s="1"/>
  <c r="L10" i="3"/>
  <c r="L13" i="3"/>
  <c r="H13" i="3"/>
  <c r="H10" i="3"/>
  <c r="E13" i="3"/>
  <c r="F10" i="3"/>
  <c r="E10" i="3"/>
  <c r="I13" i="3"/>
  <c r="J13" i="3"/>
  <c r="G13" i="3"/>
  <c r="I10" i="3"/>
  <c r="J10" i="3"/>
  <c r="G10" i="3"/>
  <c r="K14" i="3"/>
  <c r="L14" i="3" s="1"/>
  <c r="K12" i="3"/>
  <c r="K11" i="3"/>
  <c r="K9" i="3"/>
  <c r="K8" i="3"/>
  <c r="K7" i="3"/>
  <c r="K6" i="3"/>
  <c r="K13" i="3" l="1"/>
  <c r="K10" i="3"/>
</calcChain>
</file>

<file path=xl/sharedStrings.xml><?xml version="1.0" encoding="utf-8"?>
<sst xmlns="http://schemas.openxmlformats.org/spreadsheetml/2006/main" count="49" uniqueCount="29">
  <si>
    <t>Summit County Continuum of Care</t>
  </si>
  <si>
    <t>Akron/Barberton/Summit County Continuum of Care OH-506</t>
  </si>
  <si>
    <t>Applicant Name</t>
  </si>
  <si>
    <t>Project Name</t>
  </si>
  <si>
    <t>Total Points</t>
  </si>
  <si>
    <t>% overall</t>
  </si>
  <si>
    <t>Max 10 pts.</t>
  </si>
  <si>
    <t>Tier 1</t>
  </si>
  <si>
    <t>UWSM</t>
  </si>
  <si>
    <t>Emergency Transitional Housing - Rapid Rehousing</t>
  </si>
  <si>
    <t>Program Total</t>
  </si>
  <si>
    <t>YHDP RRH Program</t>
  </si>
  <si>
    <t>AAC</t>
  </si>
  <si>
    <t>Contracts</t>
  </si>
  <si>
    <t>Host Homes &amp; Kinship Program</t>
  </si>
  <si>
    <t>Enhanced Coordinated Entry and Youth Peer Navigator</t>
  </si>
  <si>
    <t>(Harmony House TH)</t>
  </si>
  <si>
    <t>(Harmony House RRH)</t>
  </si>
  <si>
    <t>(HMLife TH)</t>
  </si>
  <si>
    <t>(HMLife RRH)</t>
  </si>
  <si>
    <t>Persons served</t>
  </si>
  <si>
    <t>bed/Units in grant</t>
  </si>
  <si>
    <t>Number of Services</t>
  </si>
  <si>
    <t>Services Per a Person (1 per person =5pts, more than 1 per a person =10pts)</t>
  </si>
  <si>
    <t>GIW Amount</t>
  </si>
  <si>
    <t>Review &amp; Ranking Scoresheet - Grant Year 7.1.2025 to 6.30.2026</t>
  </si>
  <si>
    <t>B.  Unit Utilization ( TH-RRH over 90% 10pts, Over 75% 5pts.) Required to Serve SO = Reached grant goal 10 pts. Half way 5pts</t>
  </si>
  <si>
    <t>Max 30points</t>
  </si>
  <si>
    <t>J.  Cost Effectiveness (cost per service provided) ( ex.Per person below 10% =10pts Per person over 10% =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</si>
</sst>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0.0%"/>
    <numFmt numFmtId="167" formatCode="_(&quot;$&quot;* #,##0_);_(&quot;$&quot;* \(#,##0\);_(&quot;$&quot;* &quot;-&quot;??_);_(@_)"/>
  </numFmts>
  <fonts count="12" x14ac:knownFonts="1">
    <font>
      <sz val="11"/>
      <color theme="1"/>
      <name val="Aptos Narrow"/>
      <family val="2"/>
      <scheme val="minor"/>
    </font>
    <font>
      <b/>
      <sz val="12"/>
      <name val="Georgia"/>
      <family val="1"/>
    </font>
    <font>
      <b/>
      <sz val="1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4"/>
      <name val="Georgia"/>
      <family val="1"/>
    </font>
    <font>
      <sz val="20"/>
      <name val="Georgia"/>
      <family val="1"/>
    </font>
    <font>
      <sz val="9"/>
      <name val="Georgia"/>
      <family val="1"/>
    </font>
    <font>
      <b/>
      <sz val="9"/>
      <name val="Georgia"/>
      <family val="1"/>
    </font>
    <font>
      <b/>
      <u/>
      <sz val="20"/>
      <name val="Georgia"/>
      <family val="1"/>
    </font>
    <font>
      <sz val="12"/>
      <name val="Georgia"/>
      <family val="1"/>
    </font>
    <font>
      <sz val="12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>
      <alignment horizontal="center"/>
    </xf>
    <xf numFmtId="0" fontId="3" fillId="0" borderId="1" xfId="0" applyFont="1" applyBorder="1"/>
    <xf numFmtId="164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7" borderId="2" xfId="0" applyFont="1" applyFill="1" applyBorder="1" applyAlignment="1">
      <alignment horizontal="center" wrapText="1"/>
    </xf>
    <xf numFmtId="0" fontId="5" fillId="7" borderId="2" xfId="0" applyFont="1" applyFill="1" applyBorder="1" applyAlignment="1">
      <alignment horizontal="center" wrapText="1"/>
    </xf>
    <xf numFmtId="0" fontId="5" fillId="7" borderId="3" xfId="0" applyFont="1" applyFill="1" applyBorder="1" applyAlignment="1">
      <alignment horizontal="center" wrapText="1"/>
    </xf>
    <xf numFmtId="0" fontId="3" fillId="7" borderId="1" xfId="0" applyFont="1" applyFill="1" applyBorder="1"/>
    <xf numFmtId="0" fontId="6" fillId="6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" fillId="0" borderId="3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>
      <alignment horizontal="center"/>
    </xf>
    <xf numFmtId="165" fontId="2" fillId="0" borderId="1" xfId="0" applyNumberFormat="1" applyFont="1" applyBorder="1"/>
    <xf numFmtId="0" fontId="10" fillId="9" borderId="1" xfId="0" applyFont="1" applyFill="1" applyBorder="1" applyAlignment="1">
      <alignment horizontal="center"/>
    </xf>
    <xf numFmtId="165" fontId="2" fillId="9" borderId="1" xfId="0" applyNumberFormat="1" applyFont="1" applyFill="1" applyBorder="1"/>
    <xf numFmtId="0" fontId="1" fillId="9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/>
    <xf numFmtId="0" fontId="2" fillId="9" borderId="1" xfId="0" applyFont="1" applyFill="1" applyBorder="1"/>
    <xf numFmtId="0" fontId="0" fillId="0" borderId="0" xfId="0" applyAlignment="1">
      <alignment horizontal="left"/>
    </xf>
    <xf numFmtId="164" fontId="6" fillId="10" borderId="1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wrapText="1"/>
    </xf>
    <xf numFmtId="167" fontId="1" fillId="9" borderId="1" xfId="1" applyNumberFormat="1" applyFont="1" applyFill="1" applyBorder="1" applyAlignment="1" applyProtection="1">
      <alignment horizontal="left" vertical="center"/>
      <protection locked="0"/>
    </xf>
    <xf numFmtId="167" fontId="9" fillId="0" borderId="1" xfId="1" applyNumberFormat="1" applyFont="1" applyBorder="1" applyAlignment="1" applyProtection="1">
      <alignment horizontal="left" vertical="center"/>
      <protection locked="0"/>
    </xf>
    <xf numFmtId="0" fontId="6" fillId="11" borderId="1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D25B6-21CE-4EC7-84C5-8788147F8213}">
  <dimension ref="A1:L15"/>
  <sheetViews>
    <sheetView tabSelected="1" zoomScaleNormal="100" workbookViewId="0">
      <selection activeCell="C16" sqref="C16"/>
    </sheetView>
  </sheetViews>
  <sheetFormatPr defaultRowHeight="14.4" x14ac:dyDescent="0.3"/>
  <cols>
    <col min="1" max="1" width="42.33203125" bestFit="1" customWidth="1"/>
    <col min="2" max="2" width="65.88671875" bestFit="1" customWidth="1"/>
    <col min="3" max="3" width="25" bestFit="1" customWidth="1"/>
    <col min="4" max="4" width="17.88671875" bestFit="1" customWidth="1"/>
    <col min="5" max="5" width="11.77734375" bestFit="1" customWidth="1"/>
    <col min="7" max="7" width="12" customWidth="1"/>
    <col min="8" max="8" width="16.44140625" customWidth="1"/>
    <col min="9" max="9" width="14.88671875" customWidth="1"/>
    <col min="10" max="10" width="15.88671875" customWidth="1"/>
  </cols>
  <sheetData>
    <row r="1" spans="1:12" ht="30" x14ac:dyDescent="0.5">
      <c r="A1" s="28" t="s">
        <v>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"/>
    </row>
    <row r="2" spans="1:12" ht="24.6" x14ac:dyDescent="0.4">
      <c r="A2" s="30" t="s">
        <v>25</v>
      </c>
      <c r="B2" s="30"/>
      <c r="C2" s="30"/>
      <c r="D2" s="30"/>
      <c r="E2" s="30"/>
      <c r="F2" s="30"/>
      <c r="G2" s="30"/>
      <c r="H2" s="30"/>
      <c r="I2" s="30"/>
      <c r="J2" s="30"/>
      <c r="K2" s="31"/>
      <c r="L2" s="3"/>
    </row>
    <row r="3" spans="1:12" ht="24.6" x14ac:dyDescent="0.4">
      <c r="A3" s="8"/>
      <c r="B3" s="7" t="s">
        <v>7</v>
      </c>
      <c r="C3" s="7"/>
      <c r="D3" s="7"/>
      <c r="E3" s="7"/>
      <c r="F3" s="7"/>
      <c r="G3" s="8"/>
      <c r="H3" s="8"/>
      <c r="I3" s="8"/>
      <c r="J3" s="8"/>
      <c r="K3" s="9"/>
      <c r="L3" s="10"/>
    </row>
    <row r="4" spans="1:12" ht="102.6" x14ac:dyDescent="0.3">
      <c r="A4" s="11" t="s">
        <v>2</v>
      </c>
      <c r="B4" s="6" t="s">
        <v>3</v>
      </c>
      <c r="C4" s="6" t="s">
        <v>13</v>
      </c>
      <c r="D4" s="6" t="s">
        <v>24</v>
      </c>
      <c r="E4" s="6" t="s">
        <v>20</v>
      </c>
      <c r="F4" s="14" t="s">
        <v>21</v>
      </c>
      <c r="G4" s="4" t="s">
        <v>22</v>
      </c>
      <c r="H4" s="14" t="s">
        <v>23</v>
      </c>
      <c r="I4" s="14" t="s">
        <v>26</v>
      </c>
      <c r="J4" s="14" t="s">
        <v>28</v>
      </c>
      <c r="K4" s="14" t="s">
        <v>4</v>
      </c>
      <c r="L4" s="15" t="s">
        <v>5</v>
      </c>
    </row>
    <row r="5" spans="1:12" ht="22.8" x14ac:dyDescent="0.3">
      <c r="A5" s="12"/>
      <c r="B5" s="5"/>
      <c r="C5" s="5"/>
      <c r="D5" s="5"/>
      <c r="E5" s="5"/>
      <c r="F5" s="5"/>
      <c r="G5" s="27"/>
      <c r="H5" s="16" t="s">
        <v>6</v>
      </c>
      <c r="I5" s="16" t="s">
        <v>6</v>
      </c>
      <c r="J5" s="16" t="s">
        <v>6</v>
      </c>
      <c r="K5" s="34" t="s">
        <v>27</v>
      </c>
      <c r="L5" s="3"/>
    </row>
    <row r="6" spans="1:12" ht="15.6" x14ac:dyDescent="0.3">
      <c r="A6" s="13" t="s">
        <v>0</v>
      </c>
      <c r="B6" s="1" t="s">
        <v>9</v>
      </c>
      <c r="C6" s="17" t="s">
        <v>16</v>
      </c>
      <c r="D6" s="33">
        <v>158254</v>
      </c>
      <c r="E6" s="17">
        <v>9</v>
      </c>
      <c r="F6" s="17">
        <v>1</v>
      </c>
      <c r="G6" s="23">
        <v>4</v>
      </c>
      <c r="H6" s="18">
        <v>5</v>
      </c>
      <c r="I6" s="18">
        <v>10</v>
      </c>
      <c r="J6" s="18">
        <v>5</v>
      </c>
      <c r="K6" s="18">
        <f>SUM(H6:J6)</f>
        <v>20</v>
      </c>
      <c r="L6" s="19"/>
    </row>
    <row r="7" spans="1:12" ht="15.6" x14ac:dyDescent="0.3">
      <c r="A7" s="13" t="s">
        <v>0</v>
      </c>
      <c r="B7" s="1" t="s">
        <v>9</v>
      </c>
      <c r="C7" s="17" t="s">
        <v>17</v>
      </c>
      <c r="D7" s="33">
        <v>158254</v>
      </c>
      <c r="E7" s="17">
        <v>2</v>
      </c>
      <c r="F7" s="17">
        <v>6</v>
      </c>
      <c r="G7" s="24">
        <v>2</v>
      </c>
      <c r="H7" s="18">
        <v>10</v>
      </c>
      <c r="I7" s="18">
        <v>0</v>
      </c>
      <c r="J7" s="18">
        <v>5</v>
      </c>
      <c r="K7" s="18">
        <f>SUM(H7:J7)</f>
        <v>15</v>
      </c>
      <c r="L7" s="19"/>
    </row>
    <row r="8" spans="1:12" ht="15.6" x14ac:dyDescent="0.3">
      <c r="A8" s="13" t="s">
        <v>0</v>
      </c>
      <c r="B8" s="1" t="s">
        <v>9</v>
      </c>
      <c r="C8" s="17" t="s">
        <v>18</v>
      </c>
      <c r="D8" s="33">
        <v>158254</v>
      </c>
      <c r="E8" s="26">
        <v>9</v>
      </c>
      <c r="F8" s="17">
        <v>1</v>
      </c>
      <c r="G8" s="24">
        <v>5</v>
      </c>
      <c r="H8" s="18">
        <v>5</v>
      </c>
      <c r="I8" s="18">
        <v>10</v>
      </c>
      <c r="J8" s="18">
        <v>5</v>
      </c>
      <c r="K8" s="18">
        <f>SUM(H8:J8)</f>
        <v>20</v>
      </c>
      <c r="L8" s="19"/>
    </row>
    <row r="9" spans="1:12" ht="15.6" x14ac:dyDescent="0.3">
      <c r="A9" s="13" t="s">
        <v>0</v>
      </c>
      <c r="B9" s="1" t="s">
        <v>9</v>
      </c>
      <c r="C9" s="17" t="s">
        <v>19</v>
      </c>
      <c r="D9" s="33">
        <v>158254</v>
      </c>
      <c r="E9" s="17">
        <v>8</v>
      </c>
      <c r="F9" s="17">
        <v>6</v>
      </c>
      <c r="G9" s="24">
        <v>60</v>
      </c>
      <c r="H9" s="18">
        <v>10</v>
      </c>
      <c r="I9" s="18">
        <v>5</v>
      </c>
      <c r="J9" s="18">
        <v>10</v>
      </c>
      <c r="K9" s="18">
        <f>SUM(H9:J9)</f>
        <v>25</v>
      </c>
      <c r="L9" s="19"/>
    </row>
    <row r="10" spans="1:12" ht="15.6" x14ac:dyDescent="0.3">
      <c r="A10" s="13" t="s">
        <v>0</v>
      </c>
      <c r="B10" s="22" t="s">
        <v>9</v>
      </c>
      <c r="C10" s="22" t="s">
        <v>10</v>
      </c>
      <c r="D10" s="32">
        <v>633017</v>
      </c>
      <c r="E10" s="22">
        <f>SUM(E6:E9)</f>
        <v>28</v>
      </c>
      <c r="F10" s="22">
        <f>SUM(F6:F9)</f>
        <v>14</v>
      </c>
      <c r="G10" s="25">
        <f>SUM(G6:G9)/4</f>
        <v>17.75</v>
      </c>
      <c r="H10" s="25">
        <f>SUM(H6:H9)/4</f>
        <v>7.5</v>
      </c>
      <c r="I10" s="25">
        <f t="shared" ref="I10:K10" si="0">SUM(I6:I9)/4</f>
        <v>6.25</v>
      </c>
      <c r="J10" s="25">
        <f t="shared" si="0"/>
        <v>6.25</v>
      </c>
      <c r="K10" s="25">
        <f t="shared" si="0"/>
        <v>20</v>
      </c>
      <c r="L10" s="21">
        <f>K10/30</f>
        <v>0.66666666666666663</v>
      </c>
    </row>
    <row r="11" spans="1:12" ht="15.6" x14ac:dyDescent="0.3">
      <c r="A11" s="13" t="s">
        <v>0</v>
      </c>
      <c r="B11" s="1" t="s">
        <v>11</v>
      </c>
      <c r="C11" s="17" t="s">
        <v>12</v>
      </c>
      <c r="D11" s="33">
        <v>223816</v>
      </c>
      <c r="E11" s="17">
        <v>7</v>
      </c>
      <c r="F11" s="17">
        <v>7</v>
      </c>
      <c r="G11" s="24">
        <v>85</v>
      </c>
      <c r="H11" s="18">
        <v>10</v>
      </c>
      <c r="I11" s="18">
        <v>10</v>
      </c>
      <c r="J11" s="18">
        <v>10</v>
      </c>
      <c r="K11" s="18">
        <f>SUM(H11:J11)</f>
        <v>30</v>
      </c>
      <c r="L11" s="21"/>
    </row>
    <row r="12" spans="1:12" ht="15.6" x14ac:dyDescent="0.3">
      <c r="A12" s="13" t="s">
        <v>0</v>
      </c>
      <c r="B12" s="1" t="s">
        <v>11</v>
      </c>
      <c r="C12" s="17" t="s">
        <v>8</v>
      </c>
      <c r="D12" s="33">
        <v>223816</v>
      </c>
      <c r="E12" s="17">
        <v>9</v>
      </c>
      <c r="F12" s="17">
        <v>7</v>
      </c>
      <c r="G12" s="24">
        <v>130</v>
      </c>
      <c r="H12" s="18">
        <v>10</v>
      </c>
      <c r="I12" s="18">
        <v>10</v>
      </c>
      <c r="J12" s="18">
        <v>10</v>
      </c>
      <c r="K12" s="18">
        <f>SUM(H12:J12)</f>
        <v>30</v>
      </c>
      <c r="L12" s="21"/>
    </row>
    <row r="13" spans="1:12" ht="15.6" x14ac:dyDescent="0.3">
      <c r="A13" s="13" t="s">
        <v>0</v>
      </c>
      <c r="B13" s="22" t="s">
        <v>11</v>
      </c>
      <c r="C13" s="22" t="s">
        <v>10</v>
      </c>
      <c r="D13" s="32">
        <v>447632</v>
      </c>
      <c r="E13" s="22">
        <f>SUM(E11:E12)</f>
        <v>16</v>
      </c>
      <c r="F13" s="22">
        <v>14</v>
      </c>
      <c r="G13" s="25">
        <f>SUM(G11:G12)/2</f>
        <v>107.5</v>
      </c>
      <c r="H13" s="25">
        <f>SUM(H11:H12)/2</f>
        <v>10</v>
      </c>
      <c r="I13" s="25">
        <f t="shared" ref="I13:K13" si="1">SUM(I11:I12)/2</f>
        <v>10</v>
      </c>
      <c r="J13" s="25">
        <f t="shared" si="1"/>
        <v>10</v>
      </c>
      <c r="K13" s="25">
        <f t="shared" si="1"/>
        <v>30</v>
      </c>
      <c r="L13" s="21">
        <f>K13/30</f>
        <v>1</v>
      </c>
    </row>
    <row r="14" spans="1:12" ht="15.6" x14ac:dyDescent="0.3">
      <c r="A14" s="13" t="s">
        <v>0</v>
      </c>
      <c r="B14" s="22" t="s">
        <v>14</v>
      </c>
      <c r="C14" s="22" t="s">
        <v>10</v>
      </c>
      <c r="D14" s="32">
        <v>114450</v>
      </c>
      <c r="E14" s="22">
        <v>5</v>
      </c>
      <c r="F14" s="22">
        <v>0</v>
      </c>
      <c r="G14" s="25">
        <v>16</v>
      </c>
      <c r="H14" s="2">
        <v>10</v>
      </c>
      <c r="I14" s="2">
        <v>10</v>
      </c>
      <c r="J14" s="25">
        <f t="shared" ref="J14" si="2">SUM(J12:J13)/2</f>
        <v>10</v>
      </c>
      <c r="K14" s="20">
        <f>SUM(H14:J14)</f>
        <v>30</v>
      </c>
      <c r="L14" s="21">
        <f t="shared" ref="L13:L15" si="3">K14/30</f>
        <v>1</v>
      </c>
    </row>
    <row r="15" spans="1:12" ht="15.6" x14ac:dyDescent="0.3">
      <c r="A15" s="13" t="s">
        <v>0</v>
      </c>
      <c r="B15" s="22" t="s">
        <v>15</v>
      </c>
      <c r="C15" s="22" t="s">
        <v>10</v>
      </c>
      <c r="D15" s="32">
        <v>115500</v>
      </c>
      <c r="E15" s="22">
        <v>55</v>
      </c>
      <c r="F15" s="22">
        <v>0</v>
      </c>
      <c r="G15" s="25">
        <v>69</v>
      </c>
      <c r="H15" s="2">
        <v>10</v>
      </c>
      <c r="I15" s="2">
        <v>5</v>
      </c>
      <c r="J15" s="25">
        <f t="shared" ref="J15" si="4">SUM(J13:J14)/2</f>
        <v>10</v>
      </c>
      <c r="K15" s="20">
        <f>SUM(H15:J15)</f>
        <v>25</v>
      </c>
      <c r="L15" s="21">
        <f t="shared" si="3"/>
        <v>0.83333333333333337</v>
      </c>
    </row>
  </sheetData>
  <mergeCells count="2">
    <mergeCell ref="A1:K1"/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8.5.26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Hanna</dc:creator>
  <cp:lastModifiedBy>Krystal Levstek</cp:lastModifiedBy>
  <cp:lastPrinted>2026-07-24T18:17:11Z</cp:lastPrinted>
  <dcterms:created xsi:type="dcterms:W3CDTF">2026-07-22T17:19:43Z</dcterms:created>
  <dcterms:modified xsi:type="dcterms:W3CDTF">2026-08-05T14:09:02Z</dcterms:modified>
</cp:coreProperties>
</file>